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<sst xmlns="http://schemas.openxmlformats.org/spreadsheetml/2006/main" count="25" uniqueCount="24">
  <si>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m</t>
  </si>
  <si>
    <t>n</t>
  </si>
  <si>
    <t>5ч</t>
  </si>
  <si>
    <t>4ч</t>
  </si>
  <si>
    <t>3ч</t>
  </si>
  <si>
    <t>2ч</t>
  </si>
  <si>
    <t>1ч</t>
  </si>
  <si>
    <t>L</t>
  </si>
  <si>
    <t>i</t>
  </si>
  <si>
    <t>i*L</t>
  </si>
  <si>
    <r>
      <t>i</t>
    </r>
    <r>
      <rPr>
        <sz val="8"/>
        <rFont val="Arial Cyr"/>
        <family val="0"/>
      </rPr>
      <t>red</t>
    </r>
  </si>
  <si>
    <t>Sum(L)</t>
  </si>
  <si>
    <t>Sum(i*L)</t>
  </si>
  <si>
    <t>D</t>
  </si>
  <si>
    <t>прод. спуска</t>
  </si>
  <si>
    <t>Участки</t>
  </si>
  <si>
    <t>их уклоны</t>
  </si>
  <si>
    <t>Заполняй только зеленые поля</t>
  </si>
  <si>
    <t>Серые считаются сами</t>
  </si>
  <si>
    <t>Коэфф. Из СНиПа:</t>
  </si>
  <si>
    <t>Ду&lt;=300</t>
  </si>
  <si>
    <t>Ду=350-500</t>
  </si>
  <si>
    <t>Ду&gt;=600</t>
  </si>
  <si>
    <r>
      <t>d</t>
    </r>
    <r>
      <rPr>
        <sz val="8"/>
        <rFont val="Arial Cyr"/>
        <family val="0"/>
      </rPr>
      <t>сп.расч.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</si>
</sst>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7"/>
      <name val="Arial Cyr"/>
      <family val="0"/>
    </font>
    <font>
      <b/>
      <sz val="10"/>
      <color indexed="23"/>
      <name val="Arial Cyr"/>
      <family val="0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Arial Cyr"/>
      <family val="0"/>
    </font>
    <font>
      <b/>
      <sz val="10"/>
      <color theme="0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Border="1" applyAlignment="1">
      <alignment/>
    </xf>
    <xf numFmtId="0" fontId="0" fillId="35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18</xdr:row>
      <xdr:rowOff>66675</xdr:rowOff>
    </xdr:from>
    <xdr:to>
      <xdr:col>6</xdr:col>
      <xdr:colOff>657225</xdr:colOff>
      <xdr:row>28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962400" y="4895850"/>
          <a:ext cx="2571750" cy="1628775"/>
        </a:xfrm>
        <a:prstGeom prst="upArrowCallout">
          <a:avLst>
            <a:gd name="adj1" fmla="val 10819"/>
            <a:gd name="adj2" fmla="val -13634"/>
            <a:gd name="adj3" fmla="val -31870"/>
            <a:gd name="adj4" fmla="val -645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Расчетный диаметр спускников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X5" sqref="X5"/>
    </sheetView>
  </sheetViews>
  <sheetFormatPr defaultColWidth="9.00390625" defaultRowHeight="12.75"/>
  <cols>
    <col min="2" max="7" width="13.625" style="0" customWidth="1"/>
  </cols>
  <sheetData>
    <row r="1" spans="1:5" ht="22.5" customHeight="1">
      <c r="A1" s="10" t="s">
        <v>15</v>
      </c>
      <c r="B1" s="10" t="s">
        <v>16</v>
      </c>
      <c r="C1" s="10"/>
      <c r="E1" s="15" t="s">
        <v>17</v>
      </c>
    </row>
    <row r="2" spans="1:5" ht="22.5" customHeight="1">
      <c r="A2" s="10" t="s">
        <v>7</v>
      </c>
      <c r="B2" s="10" t="s">
        <v>8</v>
      </c>
      <c r="C2" s="10" t="s">
        <v>9</v>
      </c>
      <c r="E2" s="16" t="s">
        <v>18</v>
      </c>
    </row>
    <row r="3" spans="1:8" ht="22.5" customHeight="1">
      <c r="A3" s="11">
        <v>10.5</v>
      </c>
      <c r="B3" s="12">
        <v>0.003</v>
      </c>
      <c r="C3" s="13">
        <f>B3*A3</f>
        <v>0.0315</v>
      </c>
      <c r="D3" s="1"/>
      <c r="E3" s="8"/>
      <c r="H3" s="8"/>
    </row>
    <row r="4" spans="1:8" ht="22.5" customHeight="1">
      <c r="A4" s="11">
        <v>25</v>
      </c>
      <c r="B4" s="12">
        <v>0.006</v>
      </c>
      <c r="C4" s="13">
        <f aca="true" t="shared" si="0" ref="C4:C14">B4*A4</f>
        <v>0.15</v>
      </c>
      <c r="D4" s="1"/>
      <c r="E4" s="1" t="s">
        <v>19</v>
      </c>
      <c r="H4" s="8"/>
    </row>
    <row r="5" spans="1:8" ht="22.5" customHeight="1">
      <c r="A5" s="11">
        <v>27</v>
      </c>
      <c r="B5" s="12">
        <v>0.011</v>
      </c>
      <c r="C5" s="13">
        <f t="shared" si="0"/>
        <v>0.297</v>
      </c>
      <c r="D5" s="1"/>
      <c r="E5" s="3" t="s">
        <v>14</v>
      </c>
      <c r="F5" s="2" t="s">
        <v>1</v>
      </c>
      <c r="G5" s="1"/>
      <c r="H5" s="8"/>
    </row>
    <row r="6" spans="1:8" ht="22.5" customHeight="1">
      <c r="A6" s="11">
        <v>7</v>
      </c>
      <c r="B6" s="12">
        <v>0.029</v>
      </c>
      <c r="C6" s="13">
        <f t="shared" si="0"/>
        <v>0.203</v>
      </c>
      <c r="D6" s="1"/>
      <c r="E6" s="6" t="s">
        <v>6</v>
      </c>
      <c r="F6" s="4">
        <v>1</v>
      </c>
      <c r="G6" s="1"/>
      <c r="H6" s="8"/>
    </row>
    <row r="7" spans="1:8" ht="22.5" customHeight="1">
      <c r="A7" s="11">
        <v>34</v>
      </c>
      <c r="B7" s="12">
        <v>0.011</v>
      </c>
      <c r="C7" s="13">
        <f t="shared" si="0"/>
        <v>0.374</v>
      </c>
      <c r="D7" s="1"/>
      <c r="E7" s="6" t="s">
        <v>5</v>
      </c>
      <c r="F7" s="4">
        <v>0.72</v>
      </c>
      <c r="G7" s="1" t="s">
        <v>20</v>
      </c>
      <c r="H7" s="8"/>
    </row>
    <row r="8" spans="1:8" ht="22.5" customHeight="1">
      <c r="A8" s="11">
        <v>7</v>
      </c>
      <c r="B8" s="12">
        <v>0.003</v>
      </c>
      <c r="C8" s="13">
        <f t="shared" si="0"/>
        <v>0.021</v>
      </c>
      <c r="D8" s="1"/>
      <c r="E8" s="6" t="s">
        <v>4</v>
      </c>
      <c r="F8" s="4">
        <v>0.58</v>
      </c>
      <c r="G8" s="1"/>
      <c r="H8" s="8"/>
    </row>
    <row r="9" spans="1:8" ht="22.5" customHeight="1">
      <c r="A9" s="11">
        <v>36</v>
      </c>
      <c r="B9" s="12">
        <v>0.02</v>
      </c>
      <c r="C9" s="13">
        <f t="shared" si="0"/>
        <v>0.72</v>
      </c>
      <c r="D9" s="1"/>
      <c r="E9" s="6" t="s">
        <v>3</v>
      </c>
      <c r="F9" s="4">
        <v>0.5</v>
      </c>
      <c r="G9" s="1" t="s">
        <v>21</v>
      </c>
      <c r="H9" s="8"/>
    </row>
    <row r="10" spans="1:8" ht="22.5" customHeight="1">
      <c r="A10" s="11">
        <v>7</v>
      </c>
      <c r="B10" s="12">
        <v>0.046</v>
      </c>
      <c r="C10" s="13">
        <f t="shared" si="0"/>
        <v>0.322</v>
      </c>
      <c r="D10" s="1"/>
      <c r="E10" s="6" t="s">
        <v>2</v>
      </c>
      <c r="F10" s="4">
        <v>0.45</v>
      </c>
      <c r="G10" s="1" t="s">
        <v>22</v>
      </c>
      <c r="H10" s="8"/>
    </row>
    <row r="11" spans="1:8" ht="22.5" customHeight="1">
      <c r="A11" s="11">
        <v>33</v>
      </c>
      <c r="B11" s="12">
        <v>0.029</v>
      </c>
      <c r="C11" s="13">
        <f t="shared" si="0"/>
        <v>0.9570000000000001</v>
      </c>
      <c r="D11" s="1"/>
      <c r="E11" s="1"/>
      <c r="F11" s="1"/>
      <c r="G11" s="1"/>
      <c r="H11" s="8"/>
    </row>
    <row r="12" spans="1:8" ht="22.5" customHeight="1">
      <c r="A12" s="11">
        <v>0</v>
      </c>
      <c r="B12" s="12">
        <v>0</v>
      </c>
      <c r="C12" s="13">
        <f t="shared" si="0"/>
        <v>0</v>
      </c>
      <c r="D12" s="1"/>
      <c r="E12" s="1"/>
      <c r="F12" s="1"/>
      <c r="G12" s="1"/>
      <c r="H12" s="8"/>
    </row>
    <row r="13" spans="1:8" ht="22.5" customHeight="1">
      <c r="A13" s="11">
        <v>0</v>
      </c>
      <c r="B13" s="12">
        <v>0</v>
      </c>
      <c r="C13" s="13">
        <f t="shared" si="0"/>
        <v>0</v>
      </c>
      <c r="D13" s="1"/>
      <c r="E13" s="1"/>
      <c r="F13" s="1"/>
      <c r="G13" s="1"/>
      <c r="H13" s="8"/>
    </row>
    <row r="14" spans="1:8" ht="22.5" customHeight="1">
      <c r="A14" s="11">
        <v>0</v>
      </c>
      <c r="B14" s="12">
        <v>0</v>
      </c>
      <c r="C14" s="13">
        <f t="shared" si="0"/>
        <v>0</v>
      </c>
      <c r="D14" s="1"/>
      <c r="E14" s="1"/>
      <c r="F14" s="1"/>
      <c r="G14" s="1"/>
      <c r="H14" s="8"/>
    </row>
    <row r="15" spans="1:7" ht="22.5" customHeight="1">
      <c r="A15" s="8"/>
      <c r="B15" s="1"/>
      <c r="C15" s="8"/>
      <c r="D15" s="8"/>
      <c r="E15" s="1"/>
      <c r="F15" s="1"/>
      <c r="G15" s="1"/>
    </row>
    <row r="17" spans="1:7" ht="15">
      <c r="A17" s="2" t="s">
        <v>11</v>
      </c>
      <c r="B17" s="2" t="s">
        <v>13</v>
      </c>
      <c r="C17" s="2" t="s">
        <v>12</v>
      </c>
      <c r="D17" s="2" t="s">
        <v>10</v>
      </c>
      <c r="E17" s="2" t="s">
        <v>0</v>
      </c>
      <c r="F17" s="2" t="s">
        <v>23</v>
      </c>
      <c r="G17" s="2" t="s">
        <v>1</v>
      </c>
    </row>
    <row r="18" spans="1:7" ht="15">
      <c r="A18" s="5">
        <f>SUM(A3:A14)</f>
        <v>186.5</v>
      </c>
      <c r="B18" s="9">
        <v>500</v>
      </c>
      <c r="C18" s="5">
        <f>SUM(C3:C14)</f>
        <v>3.0755</v>
      </c>
      <c r="D18" s="5">
        <f>C18/A18</f>
        <v>0.016490616621983915</v>
      </c>
      <c r="E18" s="5">
        <v>0.0144</v>
      </c>
      <c r="F18" s="14">
        <f>F10*E18*B18*(A18/D18)^0.25</f>
        <v>33.41223254953017</v>
      </c>
      <c r="G18" s="7">
        <f>IF(B18&lt;=300,F7,IF(B18&lt;=500,F9,IF(B18&gt;=600,F10)))</f>
        <v>0.5</v>
      </c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Бартеньев Алексей Владимирович</cp:lastModifiedBy>
  <cp:lastPrinted>2016-09-05T08:20:48Z</cp:lastPrinted>
  <dcterms:created xsi:type="dcterms:W3CDTF">2011-08-22T10:39:06Z</dcterms:created>
  <dcterms:modified xsi:type="dcterms:W3CDTF">2016-09-05T08:21:31Z</dcterms:modified>
  <cp:category/>
  <cp:version/>
  <cp:contentType/>
  <cp:contentStatus/>
</cp:coreProperties>
</file>